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COLD\COLD 19-20\June 22-29 Mtg\"/>
    </mc:Choice>
  </mc:AlternateContent>
  <xr:revisionPtr revIDLastSave="0" documentId="8_{BC4888BC-D607-4F18-A9D4-22C074D405F8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</calcChain>
</file>

<file path=xl/sharedStrings.xml><?xml version="1.0" encoding="utf-8"?>
<sst xmlns="http://schemas.openxmlformats.org/spreadsheetml/2006/main" count="182" uniqueCount="122">
  <si>
    <t>CAMPUS</t>
  </si>
  <si>
    <t>DOES YOUR CAMPUS SUBSCRIBE TO THE FULL WILEY PACKAGE?</t>
  </si>
  <si>
    <t>DOES YOUR CAMPUS SUBSCRIBE TO INDIVIDUAL WILEY TITLES? IF YES, HOW MANY?</t>
  </si>
  <si>
    <t>HOW DO YOU PAY? EBSCO, SCELC, SDLC, OTHER?</t>
  </si>
  <si>
    <t>IF OTHER, WHAT IS THE OTHER?</t>
  </si>
  <si>
    <t>HOW MUCH IS YOUR SPEND</t>
  </si>
  <si>
    <t>TOTAL Spend -- Numbers only</t>
  </si>
  <si>
    <t>IS WILEY UNDER CONSIDERATION FOR DROPPING SHOULD YOUR BUDGET TANK?</t>
  </si>
  <si>
    <t>OTHER COMMENTS?</t>
  </si>
  <si>
    <t>WHO FILLED OUT INFORMATION?</t>
  </si>
  <si>
    <t>Bakersfield</t>
  </si>
  <si>
    <t>No</t>
  </si>
  <si>
    <t>Yes, 9</t>
  </si>
  <si>
    <t>EBSCO</t>
  </si>
  <si>
    <t>We don't see a demonstrated need for a big deal package from Wiley on our campus.</t>
  </si>
  <si>
    <t>Amanda Grombly, Collection Development and Management Coordinator</t>
  </si>
  <si>
    <t>Channel Islands</t>
  </si>
  <si>
    <t>no</t>
  </si>
  <si>
    <t>SCELC</t>
  </si>
  <si>
    <t>n/a</t>
  </si>
  <si>
    <t>If budget cannot support ...</t>
  </si>
  <si>
    <t>Price is result of multiyear contract which ends Dec. 31, 2021.</t>
  </si>
  <si>
    <t>Monica Pereira, Collections Coordinator</t>
  </si>
  <si>
    <t>Chico</t>
  </si>
  <si>
    <t>Yes (Full 2015)</t>
  </si>
  <si>
    <t>Yes, 89; Also: AnthroSource and Cochrane</t>
  </si>
  <si>
    <t>Other</t>
  </si>
  <si>
    <t>Local/direct subscription with Wiley</t>
  </si>
  <si>
    <t>$79,916 for 2015 &amp; 89 journal titles; AnthroSource: $2,308; Cochrane: $4,401</t>
  </si>
  <si>
    <t>Yes, the package and/or the individual titles</t>
  </si>
  <si>
    <t>We would be paying more if we had gone with SCELC (evaluated it this year). I did a brief analysis of our ILL stats last summer and 1/4 of our ILL requests were for Wiley titles from other CSUs, so our keeping these titles lessened the impact from campuses who dropped Wiley.</t>
  </si>
  <si>
    <t>Jodi Shepherd, Head of Acquisitions, Collection Management, and Evaluation</t>
  </si>
  <si>
    <t>Dominguez Hills</t>
  </si>
  <si>
    <t>Yes</t>
  </si>
  <si>
    <t>No; also: Cochrane Library</t>
  </si>
  <si>
    <t xml:space="preserve">For 2020-21 ejournal package: $60,607.58; cochrane: $4,452.72 (does not include SCELC affiliate fee) </t>
  </si>
  <si>
    <t>Wendolyn Vermeer, Collection Services Coordinator</t>
  </si>
  <si>
    <t>East Bay</t>
  </si>
  <si>
    <t>Yes, 2 journals + Anthrosource, Cochrane</t>
  </si>
  <si>
    <t>Each subscription will be assessed individually</t>
  </si>
  <si>
    <t>Shaunt Hamstra, Head of Technical Services</t>
  </si>
  <si>
    <t>Fresno</t>
  </si>
  <si>
    <t>Yes 27 journals  +  Anthrosource, Cochrane</t>
  </si>
  <si>
    <t>Wiley for the journals; EBSCO for Anthrosource; SCELC for Cochrane</t>
  </si>
  <si>
    <t>$60,288.45 for ejournal package; $2352.74 for Anthrosource; $11,104. for Cochrane (does not include SCELC affiliate fee)</t>
  </si>
  <si>
    <t>Kimberley Smith - Collection Strategist</t>
  </si>
  <si>
    <t>Fullerton</t>
  </si>
  <si>
    <t>yes, 61</t>
  </si>
  <si>
    <t>other</t>
  </si>
  <si>
    <t>Harrassowitz</t>
  </si>
  <si>
    <t>This total title number includes Anthrosource and Cochrane as single titles. Also, we have already prepaid Harrassowitz for our 2020/21 subscriptions.</t>
  </si>
  <si>
    <t>Ann Roll, Associate Dean of Collections and Scholarly Communications</t>
  </si>
  <si>
    <t>Humboldt</t>
  </si>
  <si>
    <t>Yes, 21 + anthrosource</t>
  </si>
  <si>
    <t>yes, on individual title basis</t>
  </si>
  <si>
    <t>I did not count the additional titles that come with our subscription. (Ex. we order Criminology, but that also includes Criminology &amp; Public Policy. That second title is not included in the subscribed count.) Anthrosource titles are not included in the count.</t>
  </si>
  <si>
    <t>George Wrenn, Collection Development &amp; Janee Mason, Serials/Periodicals manager</t>
  </si>
  <si>
    <t>Long Beach</t>
  </si>
  <si>
    <t>Yes, 42</t>
  </si>
  <si>
    <t xml:space="preserve">It's possible, the package or the individual titles </t>
  </si>
  <si>
    <t>Total spend includes Wiley Core Collection, Cochrane Library, Anthrosourse and indvidual titles.</t>
  </si>
  <si>
    <t xml:space="preserve">Tracy Gilmore, Collection Development Officer </t>
  </si>
  <si>
    <t>Los Angeles</t>
  </si>
  <si>
    <t xml:space="preserve">no </t>
  </si>
  <si>
    <t xml:space="preserve">SCELC </t>
  </si>
  <si>
    <t>We submitted our master renewal to SCELC in early May as required. Wiley journal package doesn't include Cochrane and Anthrosource</t>
  </si>
  <si>
    <t>Holly Yu, Electronic Resources Coordinator</t>
  </si>
  <si>
    <t>Maritime</t>
  </si>
  <si>
    <t>Monterey Bay</t>
  </si>
  <si>
    <t>yes</t>
  </si>
  <si>
    <t>~$12k</t>
  </si>
  <si>
    <t>Kathlene Hanson, Library Collections &amp; Systems Coordinator</t>
  </si>
  <si>
    <t>Moss Landing</t>
  </si>
  <si>
    <t>probably not, but depends on how bad things get</t>
  </si>
  <si>
    <t>I have already renewed for 2021 through SCELC</t>
  </si>
  <si>
    <t>Katie Lage, Librarian</t>
  </si>
  <si>
    <t>Northridge</t>
  </si>
  <si>
    <t>38 titles plus Cochrane and Anthrosource</t>
  </si>
  <si>
    <t>~$20k</t>
  </si>
  <si>
    <t>Chris Bulock, Collection Development Coordinator</t>
  </si>
  <si>
    <t>Pomona</t>
  </si>
  <si>
    <t>Sacramento</t>
  </si>
  <si>
    <t xml:space="preserve">23 titles, plus Cochrane </t>
  </si>
  <si>
    <t>Journal titles EBSCO, Cochrane Other</t>
  </si>
  <si>
    <t>Cochrane direct to Wiley</t>
  </si>
  <si>
    <t>Stacie Jensen, Acquisitions Coordinator</t>
  </si>
  <si>
    <t>San Bernardino</t>
  </si>
  <si>
    <t>not that I know of</t>
  </si>
  <si>
    <t xml:space="preserve">The Wiley "Database Package" does not include Cochrane or Anthrosource, btw. </t>
  </si>
  <si>
    <t>Stacy Magedanz, Coordinator, Eresources &amp; Serials</t>
  </si>
  <si>
    <t>San Diego</t>
  </si>
  <si>
    <t>This includes EJs, Anthrosource, Cochrane, and Major Reference</t>
  </si>
  <si>
    <t>Linda Salem, Assistant Head of Collections</t>
  </si>
  <si>
    <t>San Francisco</t>
  </si>
  <si>
    <t>David Hellman, Collection Development Coordinator</t>
  </si>
  <si>
    <t>San Jose</t>
  </si>
  <si>
    <t>4 plus Cochrane and Anthrosource</t>
  </si>
  <si>
    <t>EBSCO, other</t>
  </si>
  <si>
    <t>2 journal titles through EBSCO, the rest direct</t>
  </si>
  <si>
    <t>Karen Schlesser, Head of Resources and Analytics</t>
  </si>
  <si>
    <t>San Luis Obispo</t>
  </si>
  <si>
    <t>73 titles</t>
  </si>
  <si>
    <t>direct</t>
  </si>
  <si>
    <t>Considering moving to EBSCO to get EDI invoicing which Wiley does not offer.</t>
  </si>
  <si>
    <t>Tim Strawn</t>
  </si>
  <si>
    <t xml:space="preserve">San Marcos </t>
  </si>
  <si>
    <t>46 titles plus Cochrane Database</t>
  </si>
  <si>
    <t>Journal titles through EBSCO, Cochrane through SCELC</t>
  </si>
  <si>
    <t>$45225 for journals; $4386 for Cochrane</t>
  </si>
  <si>
    <t>Jen Fabbi, Dean / Lauren Magnuson, Head of Collections, Delivery and Access</t>
  </si>
  <si>
    <t>Sonoma</t>
  </si>
  <si>
    <t>3 titles plus Cochrane and Anthrosource</t>
  </si>
  <si>
    <t>Journal titles other, Cochrane and Anthrosource through SCELC</t>
  </si>
  <si>
    <t>$1187.00 for journals; $6801.24 for Cochrane and Anthrosource</t>
  </si>
  <si>
    <t>We are planning on cutting our journal titles regardless of budget.  They no longer align with the curriculum</t>
  </si>
  <si>
    <t>Mary Wegmann, Collection Development Librarian</t>
  </si>
  <si>
    <t>Stanislaus</t>
  </si>
  <si>
    <t>13 titles</t>
  </si>
  <si>
    <t>Ron Rodriguez, John Brandt,Electronic Resources Librarian and Annie Hor, Acquistions Coordinator</t>
  </si>
  <si>
    <t>Total Spend</t>
  </si>
  <si>
    <t>Average Spend</t>
  </si>
  <si>
    <t>Median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</si>
</sst>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0"/>
      <color rgb="FF000000"/>
      <name val="Arial"/>
    </font>
    <font>
      <sz val="10"/>
      <color theme="1"/>
      <name val="Arial"/>
    </font>
    <font>
      <sz val="12"/>
      <color theme="1"/>
      <name val="Calibri"/>
    </font>
    <font>
      <sz val="10"/>
      <color rgb="FF333333"/>
      <name val="Arial"/>
    </font>
    <font>
      <sz val="10"/>
      <color rgb="FF000000"/>
      <name val="Georgi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4" fontId="3" fillId="2" borderId="0" xfId="0" applyNumberFormat="1" applyFont="1" applyFill="1" applyAlignment="1">
      <alignment horizontal="right"/>
    </xf>
    <xf numFmtId="4" fontId="3" fillId="0" borderId="0" xfId="0" applyNumberFormat="1" applyFont="1" applyAlignment="1"/>
    <xf numFmtId="164" fontId="4" fillId="0" borderId="0" xfId="0" applyNumberFormat="1" applyFont="1" applyAlignmen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8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8" width="25.42578125" customWidth="1"/>
    <col min="9" max="9" width="31.7109375" customWidth="1"/>
    <col min="10" max="27" width="25.42578125" customWidth="1"/>
  </cols>
  <sheetData>
    <row r="1" spans="1:27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8.25" x14ac:dyDescent="0.2">
      <c r="A3" s="1" t="s">
        <v>10</v>
      </c>
      <c r="B3" s="1" t="s">
        <v>11</v>
      </c>
      <c r="C3" s="1" t="s">
        <v>12</v>
      </c>
      <c r="D3" s="1" t="s">
        <v>13</v>
      </c>
      <c r="E3" s="2"/>
      <c r="F3" s="3">
        <v>10979.4</v>
      </c>
      <c r="G3" s="3">
        <v>10979.4</v>
      </c>
      <c r="H3" s="1" t="s">
        <v>11</v>
      </c>
      <c r="I3" s="1" t="s">
        <v>14</v>
      </c>
      <c r="J3" s="1" t="s">
        <v>15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5.5" x14ac:dyDescent="0.2">
      <c r="A4" s="1" t="s">
        <v>16</v>
      </c>
      <c r="B4" s="1" t="s">
        <v>11</v>
      </c>
      <c r="C4" s="1" t="s">
        <v>17</v>
      </c>
      <c r="D4" s="1" t="s">
        <v>18</v>
      </c>
      <c r="E4" s="1" t="s">
        <v>19</v>
      </c>
      <c r="F4" s="3">
        <v>5244.66</v>
      </c>
      <c r="G4" s="3">
        <v>5244.66</v>
      </c>
      <c r="H4" s="1" t="s">
        <v>20</v>
      </c>
      <c r="I4" s="1" t="s">
        <v>21</v>
      </c>
      <c r="J4" s="1" t="s">
        <v>22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02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3">
        <v>86625</v>
      </c>
      <c r="H5" s="1" t="s">
        <v>29</v>
      </c>
      <c r="I5" s="1" t="s">
        <v>30</v>
      </c>
      <c r="J5" s="1" t="s">
        <v>31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3.75" x14ac:dyDescent="0.2">
      <c r="A6" s="1" t="s">
        <v>32</v>
      </c>
      <c r="B6" s="1" t="s">
        <v>33</v>
      </c>
      <c r="C6" s="1" t="s">
        <v>34</v>
      </c>
      <c r="D6" s="1" t="s">
        <v>18</v>
      </c>
      <c r="E6" s="2"/>
      <c r="F6" s="1" t="s">
        <v>35</v>
      </c>
      <c r="G6" s="3">
        <v>65059</v>
      </c>
      <c r="H6" s="1" t="s">
        <v>17</v>
      </c>
      <c r="I6" s="2"/>
      <c r="J6" s="1" t="s">
        <v>36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5.5" x14ac:dyDescent="0.2">
      <c r="A7" s="1" t="s">
        <v>37</v>
      </c>
      <c r="B7" s="1" t="s">
        <v>11</v>
      </c>
      <c r="C7" s="1" t="s">
        <v>38</v>
      </c>
      <c r="D7" s="1" t="s">
        <v>13</v>
      </c>
      <c r="E7" s="2"/>
      <c r="F7" s="4">
        <v>14200</v>
      </c>
      <c r="G7" s="4">
        <v>14200</v>
      </c>
      <c r="H7" s="1" t="s">
        <v>39</v>
      </c>
      <c r="I7" s="2"/>
      <c r="J7" s="1" t="s">
        <v>40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3.75" x14ac:dyDescent="0.2">
      <c r="A8" s="1" t="s">
        <v>41</v>
      </c>
      <c r="B8" s="1" t="s">
        <v>11</v>
      </c>
      <c r="C8" s="1" t="s">
        <v>42</v>
      </c>
      <c r="D8" s="1" t="s">
        <v>43</v>
      </c>
      <c r="E8" s="2"/>
      <c r="F8" s="1" t="s">
        <v>44</v>
      </c>
      <c r="G8" s="3">
        <v>73744</v>
      </c>
      <c r="H8" s="1" t="s">
        <v>17</v>
      </c>
      <c r="I8" s="2"/>
      <c r="J8" s="1" t="s">
        <v>45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3.75" x14ac:dyDescent="0.2">
      <c r="A9" s="1" t="s">
        <v>46</v>
      </c>
      <c r="B9" s="1" t="s">
        <v>17</v>
      </c>
      <c r="C9" s="1" t="s">
        <v>47</v>
      </c>
      <c r="D9" s="1" t="s">
        <v>48</v>
      </c>
      <c r="E9" s="1" t="s">
        <v>49</v>
      </c>
      <c r="F9" s="4">
        <v>51427</v>
      </c>
      <c r="G9" s="4">
        <v>51427</v>
      </c>
      <c r="H9" s="1" t="s">
        <v>17</v>
      </c>
      <c r="I9" s="1" t="s">
        <v>50</v>
      </c>
      <c r="J9" s="1" t="s">
        <v>51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02" x14ac:dyDescent="0.2">
      <c r="A10" s="1" t="s">
        <v>52</v>
      </c>
      <c r="B10" s="1" t="s">
        <v>17</v>
      </c>
      <c r="C10" s="1" t="s">
        <v>53</v>
      </c>
      <c r="D10" s="1" t="s">
        <v>13</v>
      </c>
      <c r="E10" s="1" t="s">
        <v>19</v>
      </c>
      <c r="F10" s="4">
        <v>31959</v>
      </c>
      <c r="G10" s="4">
        <v>31959</v>
      </c>
      <c r="H10" s="1" t="s">
        <v>54</v>
      </c>
      <c r="I10" s="1" t="s">
        <v>55</v>
      </c>
      <c r="J10" s="1" t="s">
        <v>56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8.25" x14ac:dyDescent="0.2">
      <c r="A11" s="1" t="s">
        <v>57</v>
      </c>
      <c r="B11" s="1" t="s">
        <v>17</v>
      </c>
      <c r="C11" s="1" t="s">
        <v>58</v>
      </c>
      <c r="D11" s="1" t="s">
        <v>13</v>
      </c>
      <c r="E11" s="2"/>
      <c r="F11" s="4">
        <v>61287</v>
      </c>
      <c r="G11" s="4">
        <v>61287</v>
      </c>
      <c r="H11" s="1" t="s">
        <v>59</v>
      </c>
      <c r="I11" s="1" t="s">
        <v>60</v>
      </c>
      <c r="J11" s="1" t="s">
        <v>61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78.75" x14ac:dyDescent="0.25">
      <c r="A12" s="1" t="s">
        <v>62</v>
      </c>
      <c r="B12" s="1" t="s">
        <v>33</v>
      </c>
      <c r="C12" s="1" t="s">
        <v>63</v>
      </c>
      <c r="D12" s="1" t="s">
        <v>64</v>
      </c>
      <c r="E12" s="2"/>
      <c r="F12" s="5">
        <v>87647</v>
      </c>
      <c r="G12" s="4">
        <v>87647</v>
      </c>
      <c r="H12" s="2"/>
      <c r="I12" s="6" t="s">
        <v>65</v>
      </c>
      <c r="J12" s="1" t="s">
        <v>66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x14ac:dyDescent="0.2">
      <c r="A13" s="1" t="s">
        <v>67</v>
      </c>
      <c r="B13" s="1" t="s">
        <v>17</v>
      </c>
      <c r="C13" s="1" t="s">
        <v>17</v>
      </c>
      <c r="D13" s="1" t="s">
        <v>19</v>
      </c>
      <c r="E13" s="1" t="s">
        <v>19</v>
      </c>
      <c r="F13" s="3"/>
      <c r="G13" s="4">
        <v>0</v>
      </c>
      <c r="H13" s="1" t="s">
        <v>19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8.25" x14ac:dyDescent="0.2">
      <c r="A14" s="1" t="s">
        <v>68</v>
      </c>
      <c r="B14" s="1" t="s">
        <v>69</v>
      </c>
      <c r="C14" s="1" t="s">
        <v>17</v>
      </c>
      <c r="D14" s="1" t="s">
        <v>18</v>
      </c>
      <c r="E14" s="2"/>
      <c r="F14" s="4" t="s">
        <v>70</v>
      </c>
      <c r="G14" s="4">
        <v>12000</v>
      </c>
      <c r="H14" s="1" t="s">
        <v>17</v>
      </c>
      <c r="I14" s="2"/>
      <c r="J14" s="1" t="s">
        <v>71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5.5" x14ac:dyDescent="0.2">
      <c r="A15" s="1" t="s">
        <v>72</v>
      </c>
      <c r="B15" s="1" t="s">
        <v>69</v>
      </c>
      <c r="C15" s="1" t="s">
        <v>17</v>
      </c>
      <c r="D15" s="1" t="s">
        <v>18</v>
      </c>
      <c r="E15" s="1" t="s">
        <v>19</v>
      </c>
      <c r="F15" s="7">
        <v>26613.51</v>
      </c>
      <c r="G15" s="4">
        <v>26613.51</v>
      </c>
      <c r="H15" s="1" t="s">
        <v>73</v>
      </c>
      <c r="I15" s="1" t="s">
        <v>74</v>
      </c>
      <c r="J15" s="1" t="s">
        <v>75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5.5" x14ac:dyDescent="0.2">
      <c r="A16" s="1" t="s">
        <v>76</v>
      </c>
      <c r="B16" s="1" t="s">
        <v>17</v>
      </c>
      <c r="C16" s="1" t="s">
        <v>77</v>
      </c>
      <c r="D16" s="1" t="s">
        <v>13</v>
      </c>
      <c r="F16" s="1" t="s">
        <v>78</v>
      </c>
      <c r="G16" s="4">
        <v>20000</v>
      </c>
      <c r="H16" s="1" t="s">
        <v>17</v>
      </c>
      <c r="I16" s="2"/>
      <c r="J16" s="1" t="s">
        <v>79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x14ac:dyDescent="0.2">
      <c r="A17" s="1" t="s">
        <v>80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5.5" x14ac:dyDescent="0.2">
      <c r="A18" s="1" t="s">
        <v>81</v>
      </c>
      <c r="B18" s="1" t="s">
        <v>17</v>
      </c>
      <c r="C18" s="1" t="s">
        <v>82</v>
      </c>
      <c r="D18" s="1" t="s">
        <v>83</v>
      </c>
      <c r="E18" s="1" t="s">
        <v>84</v>
      </c>
      <c r="F18" s="7">
        <v>34052.519999999997</v>
      </c>
      <c r="G18" s="4">
        <v>34052.519999999997</v>
      </c>
      <c r="H18" s="1" t="s">
        <v>11</v>
      </c>
      <c r="I18" s="2"/>
      <c r="J18" s="1" t="s">
        <v>85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8.25" x14ac:dyDescent="0.2">
      <c r="A19" s="1" t="s">
        <v>86</v>
      </c>
      <c r="B19" s="1" t="s">
        <v>69</v>
      </c>
      <c r="C19" s="1" t="s">
        <v>17</v>
      </c>
      <c r="D19" s="1" t="s">
        <v>18</v>
      </c>
      <c r="E19" s="1" t="s">
        <v>19</v>
      </c>
      <c r="F19" s="8">
        <v>40079.49</v>
      </c>
      <c r="G19" s="4">
        <v>40079.49</v>
      </c>
      <c r="H19" s="1" t="s">
        <v>87</v>
      </c>
      <c r="I19" s="1" t="s">
        <v>88</v>
      </c>
      <c r="J19" s="1" t="s">
        <v>89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5.5" x14ac:dyDescent="0.2">
      <c r="A20" s="1" t="s">
        <v>90</v>
      </c>
      <c r="B20" s="1" t="s">
        <v>69</v>
      </c>
      <c r="C20" s="2"/>
      <c r="D20" s="1" t="s">
        <v>18</v>
      </c>
      <c r="E20" s="2"/>
      <c r="F20" s="9">
        <v>258286.3</v>
      </c>
      <c r="G20" s="4">
        <v>258286.3</v>
      </c>
      <c r="H20" s="1" t="s">
        <v>87</v>
      </c>
      <c r="I20" s="1" t="s">
        <v>91</v>
      </c>
      <c r="J20" s="1" t="s">
        <v>92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5.5" x14ac:dyDescent="0.2">
      <c r="A21" s="1" t="s">
        <v>93</v>
      </c>
      <c r="B21" s="1" t="s">
        <v>17</v>
      </c>
      <c r="C21" s="1" t="s">
        <v>17</v>
      </c>
      <c r="D21" s="2"/>
      <c r="E21" s="2"/>
      <c r="F21" s="2"/>
      <c r="G21" s="4">
        <v>0</v>
      </c>
      <c r="H21" s="1" t="s">
        <v>19</v>
      </c>
      <c r="I21" s="2"/>
      <c r="J21" s="1" t="s">
        <v>94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5.5" x14ac:dyDescent="0.2">
      <c r="A22" s="1" t="s">
        <v>95</v>
      </c>
      <c r="B22" s="1" t="s">
        <v>17</v>
      </c>
      <c r="C22" s="1" t="s">
        <v>96</v>
      </c>
      <c r="D22" s="1" t="s">
        <v>97</v>
      </c>
      <c r="E22" s="1" t="s">
        <v>98</v>
      </c>
      <c r="F22" s="10">
        <v>15934.66</v>
      </c>
      <c r="G22" s="10">
        <v>15934.66</v>
      </c>
      <c r="H22" s="1" t="s">
        <v>17</v>
      </c>
      <c r="I22" s="2"/>
      <c r="J22" s="1" t="s">
        <v>99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8.25" x14ac:dyDescent="0.2">
      <c r="A23" s="1" t="s">
        <v>100</v>
      </c>
      <c r="B23" s="1" t="s">
        <v>17</v>
      </c>
      <c r="C23" s="1" t="s">
        <v>101</v>
      </c>
      <c r="D23" s="1" t="s">
        <v>48</v>
      </c>
      <c r="E23" s="1" t="s">
        <v>102</v>
      </c>
      <c r="F23" s="4">
        <v>68000</v>
      </c>
      <c r="G23" s="4">
        <v>68000</v>
      </c>
      <c r="H23" s="1" t="s">
        <v>11</v>
      </c>
      <c r="I23" s="1" t="s">
        <v>103</v>
      </c>
      <c r="J23" s="1" t="s">
        <v>104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51" x14ac:dyDescent="0.2">
      <c r="A24" s="1" t="s">
        <v>105</v>
      </c>
      <c r="B24" s="1" t="s">
        <v>11</v>
      </c>
      <c r="C24" s="1" t="s">
        <v>106</v>
      </c>
      <c r="D24" s="1" t="s">
        <v>107</v>
      </c>
      <c r="E24" s="2"/>
      <c r="F24" s="4" t="s">
        <v>108</v>
      </c>
      <c r="G24" s="4">
        <v>49611</v>
      </c>
      <c r="H24" s="1" t="s">
        <v>11</v>
      </c>
      <c r="I24" s="2"/>
      <c r="J24" s="1" t="s">
        <v>109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51" x14ac:dyDescent="0.2">
      <c r="A25" s="1" t="s">
        <v>110</v>
      </c>
      <c r="B25" s="1" t="s">
        <v>11</v>
      </c>
      <c r="C25" s="1" t="s">
        <v>111</v>
      </c>
      <c r="D25" s="1" t="s">
        <v>112</v>
      </c>
      <c r="E25" s="1" t="s">
        <v>102</v>
      </c>
      <c r="F25" s="4" t="s">
        <v>113</v>
      </c>
      <c r="G25" s="4">
        <v>7988</v>
      </c>
      <c r="H25" s="1" t="s">
        <v>69</v>
      </c>
      <c r="I25" s="1" t="s">
        <v>114</v>
      </c>
      <c r="J25" s="1" t="s">
        <v>115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68.25" customHeight="1" x14ac:dyDescent="0.2">
      <c r="A26" s="1" t="s">
        <v>116</v>
      </c>
      <c r="B26" s="1" t="s">
        <v>17</v>
      </c>
      <c r="C26" s="1" t="s">
        <v>117</v>
      </c>
      <c r="D26" s="1" t="s">
        <v>13</v>
      </c>
      <c r="E26" s="1" t="s">
        <v>19</v>
      </c>
      <c r="F26" s="5">
        <v>7455</v>
      </c>
      <c r="G26" s="4">
        <v>7455</v>
      </c>
      <c r="H26" s="1" t="s">
        <v>19</v>
      </c>
      <c r="I26" s="1"/>
      <c r="J26" s="1" t="s">
        <v>118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x14ac:dyDescent="0.2">
      <c r="A27" s="1" t="s">
        <v>119</v>
      </c>
      <c r="B27" s="1"/>
      <c r="C27" s="1"/>
      <c r="D27" s="1"/>
      <c r="E27" s="2"/>
      <c r="F27" s="7"/>
      <c r="G27" s="11">
        <f>SUM(G3:G26)</f>
        <v>1028192.5399999999</v>
      </c>
      <c r="H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x14ac:dyDescent="0.2">
      <c r="A28" s="1" t="s">
        <v>120</v>
      </c>
      <c r="B28" s="2"/>
      <c r="C28" s="2"/>
      <c r="D28" s="2"/>
      <c r="E28" s="2"/>
      <c r="F28" s="2"/>
      <c r="G28" s="12">
        <f>AVERAGE(G3:G26)</f>
        <v>44704.023478260868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x14ac:dyDescent="0.2">
      <c r="A29" s="1" t="s">
        <v>121</v>
      </c>
      <c r="B29" s="2"/>
      <c r="C29" s="2"/>
      <c r="D29" s="2"/>
      <c r="E29" s="2"/>
      <c r="F29" s="2"/>
      <c r="G29" s="11">
        <f>MEDIAN(G3:G26)</f>
        <v>31959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x14ac:dyDescent="0.2">
      <c r="A40" s="1" t="s">
        <v>119</v>
      </c>
      <c r="B40" s="4">
        <v>1028192.5399999999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x14ac:dyDescent="0.2">
      <c r="A41" s="1" t="s">
        <v>120</v>
      </c>
      <c r="B41" s="4">
        <v>44704.023478260868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x14ac:dyDescent="0.2">
      <c r="A42" s="1" t="s">
        <v>121</v>
      </c>
      <c r="B42" s="4">
        <v>31959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conditionalFormatting sqref="J26:J27">
    <cfRule type="notContainsBlanks" dxfId="0" priority="1">
      <formula>LEN(TRIM(J26))&gt;0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Kautzman, Amy M</dc:creator>
  <cp:lastModifiedBy>Kautzman, Amy M</cp:lastModifiedBy>
  <dcterms:created xsi:type="dcterms:W3CDTF">2020-06-19T23:21:34Z</dcterms:created>
  <dcterms:modified xsi:type="dcterms:W3CDTF">2020-06-19T23:21:34Z</dcterms:modified>
</cp:coreProperties>
</file>