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Z:\Committee Work\EAR\"/>
    </mc:Choice>
  </mc:AlternateContent>
  <xr:revisionPtr revIDLastSave="0" documentId="8_{538A6410-C17C-4C65-B4B8-62AF4134198D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ftn1" localSheetId="0">Sheet1!#REF!</definedName>
    <definedName name="_ftn2" localSheetId="0">Sheet1!#REF!</definedName>
    <definedName name="_ftnref1" localSheetId="0">Sheet1!$A$3</definedName>
    <definedName name="_ftnref2" localSheetId="0">Sheet1!#REF!</definedName>
    <definedName name="OLE_LINK1" localSheetId="0">Sheet1!$A$4</definedName>
  </definedNames>
  <calcPr calcId="191028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C23" i="1"/>
  <c r="E23" i="1"/>
  <c r="C22" i="1"/>
  <c r="E22" i="1"/>
  <c r="D19" i="1"/>
</calcChain>
</file>

<file path=xl/sharedStrings.xml><?xml version="1.0" encoding="utf-8"?>
<sst xmlns="http://schemas.openxmlformats.org/spreadsheetml/2006/main" count="53" uniqueCount="53">
  <si>
    <t>Resource</t>
  </si>
  <si>
    <t># of Campuses Rating as Essential</t>
  </si>
  <si>
    <t>Average Annual Usage</t>
  </si>
  <si>
    <t>Average Cost</t>
  </si>
  <si>
    <t>Average Cost/Use</t>
  </si>
  <si>
    <t>Median Cost/Use</t>
  </si>
  <si>
    <r>
      <t xml:space="preserve">         Notes  </t>
    </r>
    <r>
      <rPr>
        <b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Metric is full-text downloads, and cost &amp; usage data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is for 2016 to 2018 unless otherwise noted</t>
    </r>
  </si>
  <si>
    <t>ABIInform (business)</t>
  </si>
  <si>
    <t>Academic Complete eBooks</t>
  </si>
  <si>
    <t>Titles Used</t>
  </si>
  <si>
    <t>Academic Search / Business Source Premier </t>
  </si>
  <si>
    <t>Campus opt-in upgrades, and some incomplete data from EBSCO, result in inflated annual usage and lower cost/use. Sharp increase in usage for 2018.</t>
  </si>
  <si>
    <t>ACLS (humanities eBooks)</t>
  </si>
  <si>
    <t>Page views. 2016, 2017 cost and usage data</t>
  </si>
  <si>
    <t>America History &amp; Life</t>
  </si>
  <si>
    <t>Searches. Sharp decline in usage.</t>
  </si>
  <si>
    <t>Biological Abstracts</t>
  </si>
  <si>
    <t>Campus opt-in upgrades to BIOSIS, and inability of Clarivate to distinguish BioAbstracts from BIOSIS usage, do not permit accurate analysis.</t>
  </si>
  <si>
    <t>CINAHL (health sciences)</t>
  </si>
  <si>
    <t>Dominguez Hills/San Jose data missing for 2016</t>
  </si>
  <si>
    <t>Communication &amp; Mass Media Complete</t>
  </si>
  <si>
    <t>CQ Researcher</t>
  </si>
  <si>
    <t>Dissertations &amp; Theses </t>
  </si>
  <si>
    <t>Formerly Digital Dissertations</t>
  </si>
  <si>
    <t>Ethnic NewsWatch</t>
  </si>
  <si>
    <t>Significant increase in downloads, but decline in searches</t>
  </si>
  <si>
    <t>GenderWatch</t>
  </si>
  <si>
    <t>Increase in downloads but decrease in searches</t>
  </si>
  <si>
    <t>Global Newsstream</t>
  </si>
  <si>
    <t>Decline in usage</t>
  </si>
  <si>
    <t>Grove (Oxford) Music</t>
  </si>
  <si>
    <t>JSTOR (13 collections)</t>
  </si>
  <si>
    <t>2017 usage an outlier. 2016 and 2018 saw about a third of this usage.</t>
  </si>
  <si>
    <t>MathSciNet</t>
  </si>
  <si>
    <t>Cost based on a combination of $20,088 from ECC and $133,005 paid by 15 campuses. 2018 cost and usage data</t>
  </si>
  <si>
    <t>Mergent (business)</t>
  </si>
  <si>
    <t>Page views</t>
  </si>
  <si>
    <t>MLA Intl Bibliography (Humanities)</t>
  </si>
  <si>
    <t>Searches.  Data from EBSCO and ProQuest platforms combined. 2017, 2018 cost and usage data. Usage decline from 2017 to 2108.</t>
  </si>
  <si>
    <t>Oxford English Dictionary</t>
  </si>
  <si>
    <t>Project Muse (humanities)</t>
  </si>
  <si>
    <t>2017, 2018 cost and usage data</t>
  </si>
  <si>
    <t>PsycArticles</t>
  </si>
  <si>
    <t xml:space="preserve">EBSCO data only. Decline in usage.  </t>
  </si>
  <si>
    <t>PsycInfo</t>
  </si>
  <si>
    <t xml:space="preserve">Searches. Data from EBSCO and ProQuest platforms combined. Sharp usage decline from 2016 to 2018. </t>
  </si>
  <si>
    <t>Safari (technology eBooks)</t>
  </si>
  <si>
    <t>Record views. Decline in usage from 2017 to 2018</t>
  </si>
  <si>
    <t>SCOAP3</t>
  </si>
  <si>
    <t>Did not evaluate</t>
  </si>
  <si>
    <t>Sociological / Social Services Abstracts</t>
  </si>
  <si>
    <t>Searches</t>
  </si>
  <si>
    <t>Westlaw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</si>
</sst>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505050"/>
      </top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rgb="FF505050"/>
      </top>
      <bottom/>
      <diagonal/>
    </border>
    <border>
      <left/>
      <right style="thin">
        <color indexed="64"/>
      </right>
      <top/>
      <bottom style="thin">
        <color rgb="FF505050"/>
      </bottom>
      <diagonal/>
    </border>
    <border>
      <left/>
      <right style="thin">
        <color indexed="64"/>
      </right>
      <top/>
      <bottom/>
      <diagonal/>
    </border>
    <border>
      <left style="thin">
        <color rgb="FF505050"/>
      </left>
      <right/>
      <top style="thin">
        <color indexed="64"/>
      </top>
      <bottom style="thin">
        <color rgb="FF505050"/>
      </bottom>
      <diagonal/>
    </border>
    <border>
      <left/>
      <right/>
      <top style="thin">
        <color indexed="64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rgb="FF50505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5" fontId="0" fillId="0" borderId="0" xfId="0" applyNumberFormat="1"/>
    <xf numFmtId="164" fontId="0" fillId="0" borderId="0" xfId="1" applyNumberFormat="1" applyFont="1"/>
    <xf numFmtId="0" fontId="4" fillId="0" borderId="0" xfId="0" applyFont="1"/>
    <xf numFmtId="165" fontId="0" fillId="0" borderId="0" xfId="1" applyNumberFormat="1" applyFont="1"/>
    <xf numFmtId="16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/>
    <xf numFmtId="44" fontId="0" fillId="0" borderId="0" xfId="2" applyFont="1" applyBorder="1"/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6" fontId="0" fillId="0" borderId="2" xfId="2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66" fontId="1" fillId="0" borderId="7" xfId="2" applyNumberFormat="1" applyFont="1" applyBorder="1" applyAlignment="1">
      <alignment horizontal="center" vertical="center"/>
    </xf>
    <xf numFmtId="166" fontId="0" fillId="0" borderId="2" xfId="2" applyNumberFormat="1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1" fillId="0" borderId="2" xfId="2" applyNumberFormat="1" applyFont="1" applyBorder="1" applyAlignment="1">
      <alignment horizontal="center" vertical="center"/>
    </xf>
    <xf numFmtId="8" fontId="0" fillId="0" borderId="7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6" fontId="0" fillId="0" borderId="2" xfId="1" applyNumberFormat="1" applyFont="1" applyFill="1" applyBorder="1" applyAlignment="1">
      <alignment horizontal="center" vertical="center" wrapText="1"/>
    </xf>
    <xf numFmtId="0" fontId="1" fillId="2" borderId="2" xfId="3" applyBorder="1" applyAlignment="1">
      <alignment horizontal="center" vertical="center" wrapText="1"/>
    </xf>
    <xf numFmtId="166" fontId="1" fillId="2" borderId="2" xfId="3" applyNumberFormat="1" applyBorder="1" applyAlignment="1">
      <alignment horizontal="center" vertical="center"/>
    </xf>
    <xf numFmtId="165" fontId="1" fillId="2" borderId="2" xfId="3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3" applyBorder="1" applyAlignment="1">
      <alignment horizontal="center" vertical="center" wrapText="1"/>
    </xf>
    <xf numFmtId="166" fontId="1" fillId="2" borderId="0" xfId="3" applyNumberFormat="1" applyBorder="1" applyAlignment="1">
      <alignment horizontal="center" vertical="center"/>
    </xf>
    <xf numFmtId="165" fontId="1" fillId="2" borderId="0" xfId="3" applyNumberFormat="1" applyBorder="1" applyAlignment="1">
      <alignment horizontal="center" vertical="center"/>
    </xf>
    <xf numFmtId="8" fontId="1" fillId="2" borderId="0" xfId="3" applyNumberFormat="1" applyBorder="1" applyAlignment="1">
      <alignment horizontal="center" vertical="center"/>
    </xf>
    <xf numFmtId="3" fontId="1" fillId="2" borderId="2" xfId="3" applyNumberFormat="1" applyBorder="1" applyAlignment="1">
      <alignment horizontal="center" vertical="center"/>
    </xf>
    <xf numFmtId="0" fontId="5" fillId="0" borderId="6" xfId="4" applyFill="1" applyBorder="1" applyAlignment="1">
      <alignment vertical="center" wrapText="1"/>
    </xf>
    <xf numFmtId="166" fontId="1" fillId="4" borderId="2" xfId="3" applyNumberForma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1" fillId="4" borderId="2" xfId="3" applyNumberFormat="1" applyFill="1" applyBorder="1" applyAlignment="1">
      <alignment horizontal="center" vertical="center"/>
    </xf>
    <xf numFmtId="0" fontId="5" fillId="2" borderId="4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 wrapText="1"/>
    </xf>
    <xf numFmtId="0" fontId="5" fillId="2" borderId="3" xfId="4" applyFont="1" applyFill="1" applyBorder="1" applyAlignment="1">
      <alignment vertical="center" wrapText="1"/>
    </xf>
    <xf numFmtId="0" fontId="0" fillId="2" borderId="4" xfId="3" applyFont="1" applyBorder="1" applyAlignment="1">
      <alignment vertical="center" wrapText="1"/>
    </xf>
    <xf numFmtId="0" fontId="5" fillId="2" borderId="4" xfId="4" applyFill="1" applyBorder="1" applyAlignment="1">
      <alignment vertical="center" wrapText="1"/>
    </xf>
    <xf numFmtId="0" fontId="5" fillId="0" borderId="4" xfId="4" applyFill="1" applyBorder="1" applyAlignment="1">
      <alignment vertical="center" wrapText="1"/>
    </xf>
    <xf numFmtId="0" fontId="5" fillId="2" borderId="4" xfId="4" applyFill="1" applyBorder="1" applyAlignment="1">
      <alignment horizontal="left" vertical="center"/>
    </xf>
    <xf numFmtId="0" fontId="5" fillId="4" borderId="4" xfId="4" applyFill="1" applyBorder="1" applyAlignment="1">
      <alignment vertical="center" wrapText="1"/>
    </xf>
    <xf numFmtId="0" fontId="5" fillId="0" borderId="9" xfId="4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2" borderId="12" xfId="3" applyFont="1" applyBorder="1" applyAlignment="1">
      <alignment vertical="center" wrapText="1"/>
    </xf>
    <xf numFmtId="164" fontId="1" fillId="2" borderId="2" xfId="3" applyNumberForma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164" fontId="1" fillId="2" borderId="0" xfId="3" applyNumberFormat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0" fontId="5" fillId="2" borderId="14" xfId="4" applyFill="1" applyBorder="1" applyAlignment="1">
      <alignment vertical="center" wrapText="1"/>
    </xf>
    <xf numFmtId="0" fontId="1" fillId="2" borderId="15" xfId="3" applyBorder="1" applyAlignment="1">
      <alignment horizontal="center" vertical="center" wrapText="1"/>
    </xf>
    <xf numFmtId="164" fontId="1" fillId="2" borderId="15" xfId="3" applyNumberFormat="1" applyBorder="1" applyAlignment="1">
      <alignment horizontal="center" vertical="center" wrapText="1"/>
    </xf>
    <xf numFmtId="166" fontId="1" fillId="2" borderId="15" xfId="3" applyNumberFormat="1" applyBorder="1" applyAlignment="1">
      <alignment horizontal="center" vertical="center"/>
    </xf>
    <xf numFmtId="165" fontId="1" fillId="2" borderId="15" xfId="3" applyNumberFormat="1" applyBorder="1" applyAlignment="1">
      <alignment horizontal="center" vertical="center"/>
    </xf>
    <xf numFmtId="0" fontId="5" fillId="0" borderId="17" xfId="4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164" fontId="1" fillId="0" borderId="8" xfId="1" applyNumberFormat="1" applyFont="1" applyBorder="1" applyAlignment="1">
      <alignment horizontal="center" vertical="center" wrapText="1"/>
    </xf>
    <xf numFmtId="166" fontId="1" fillId="0" borderId="8" xfId="2" applyNumberFormat="1" applyFont="1" applyBorder="1" applyAlignment="1">
      <alignment horizontal="center" vertical="center"/>
    </xf>
    <xf numFmtId="165" fontId="1" fillId="0" borderId="8" xfId="2" applyNumberFormat="1" applyFont="1" applyBorder="1" applyAlignment="1">
      <alignment horizontal="center" vertical="center"/>
    </xf>
    <xf numFmtId="0" fontId="5" fillId="2" borderId="17" xfId="4" applyFill="1" applyBorder="1" applyAlignment="1">
      <alignment vertical="center" wrapText="1"/>
    </xf>
    <xf numFmtId="0" fontId="1" fillId="2" borderId="8" xfId="3" applyBorder="1" applyAlignment="1">
      <alignment horizontal="center" vertical="center" wrapText="1"/>
    </xf>
    <xf numFmtId="164" fontId="1" fillId="2" borderId="8" xfId="3" applyNumberFormat="1" applyBorder="1" applyAlignment="1">
      <alignment horizontal="center" vertical="center" wrapText="1"/>
    </xf>
    <xf numFmtId="166" fontId="1" fillId="2" borderId="8" xfId="3" applyNumberFormat="1" applyBorder="1" applyAlignment="1">
      <alignment horizontal="center" vertical="center"/>
    </xf>
    <xf numFmtId="165" fontId="1" fillId="2" borderId="8" xfId="3" applyNumberFormat="1" applyBorder="1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0" fillId="2" borderId="16" xfId="3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2" borderId="13" xfId="3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4" borderId="12" xfId="0" applyFont="1" applyFill="1" applyBorder="1" applyAlignment="1">
      <alignment vertical="center" wrapText="1"/>
    </xf>
    <xf numFmtId="0" fontId="0" fillId="2" borderId="18" xfId="3" applyFont="1" applyBorder="1" applyAlignment="1">
      <alignment vertical="center" wrapText="1"/>
    </xf>
  </cellXfs>
  <cellStyles count="5">
    <cellStyle name="40% - Accent4" xfId="3" builtinId="43"/>
    <cellStyle name="Comma" xfId="1" builtinId="3"/>
    <cellStyle name="Currency" xfId="2" builtinId="4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:x:\g\personal\tracy_gilmore_csulb_edu\EfhSwOZeueVMsva0OlPVlq0BL_1jTmcXav-DA781PDMf7w%3fe=WhJO3b" TargetMode="External"/><Relationship Id="rId13" Type="http://schemas.openxmlformats.org/officeDocument/2006/relationships/hyperlink" Target="file:///C:\:x:\g\personal\tracy_gilmore_csulb_edu\EfTOdpxVXLFEiniYbxLudhoBa_EtTC4aJ2xNqTCrlOzBVw%3fe=mEZSZo" TargetMode="External"/><Relationship Id="rId18" Type="http://schemas.openxmlformats.org/officeDocument/2006/relationships/hyperlink" Target="file:///C:\:x:\g\personal\tracy_gilmore_csulb_edu\Eei7AbIuGXlKkbZvcyXF1MMBRA_PNZnCXAPYMpAwiwG34w%3fe=1Am4x2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file:///C:\:x:\g\personal\tracy_gilmore_csulb_edu\EaM7Odo1j2FKiid5VKiyE84BsGgu_ZNp3HDTQJ9dYw-XTw%3fe=6RFz71" TargetMode="External"/><Relationship Id="rId21" Type="http://schemas.openxmlformats.org/officeDocument/2006/relationships/hyperlink" Target="file:///C:\:x:\g\personal\tracy_gilmore_csulb_edu\EWVhdI4XBbJFmGzgHYNG1c4BTauzQdqeOlveJoz9kU_JSw%3fe=UunPXJ" TargetMode="External"/><Relationship Id="rId7" Type="http://schemas.openxmlformats.org/officeDocument/2006/relationships/hyperlink" Target="file:///C:\:x:\g\personal\tracy_gilmore_csulb_edu\EQGBTuXxxi1AoumjJN3NxHwB7vp9AIkifOuaiaEwj4ZqMA%3fe=Gtumb4" TargetMode="External"/><Relationship Id="rId12" Type="http://schemas.openxmlformats.org/officeDocument/2006/relationships/hyperlink" Target="file:///C:\:x:\g\personal\tracy_gilmore_csulb_edu\ES5iQC4aKzRGlTNG-ToxMRUBqgUu_HTqd2bRR1jvmFOOnw%3fe=gmQI0i" TargetMode="External"/><Relationship Id="rId17" Type="http://schemas.openxmlformats.org/officeDocument/2006/relationships/hyperlink" Target="file:///C:\:x:\g\personal\tracy_gilmore_csulb_edu\ETU2IT9s03xHv5MLm0EUWW4BqfCP4umBe-zP7uxV9BtIRg%3fe=VgJMTr" TargetMode="External"/><Relationship Id="rId25" Type="http://schemas.openxmlformats.org/officeDocument/2006/relationships/hyperlink" Target="file:///C:\:x:\g\personal\tracy_gilmore_csulb_edu\EfrBNUSocNJPqI9O-mMN95oBOrBMqF2EN87jfTSFXEgd5A%3fe=uv5GVK" TargetMode="External"/><Relationship Id="rId2" Type="http://schemas.openxmlformats.org/officeDocument/2006/relationships/hyperlink" Target="file:///C:\:x:\g\personal\tracy_gilmore_csulb_edu\EaM7Odo1j2FKiid5VKiyE84BsGgu_ZNp3HDTQJ9dYw-XTw%3fe=6RFz71" TargetMode="External"/><Relationship Id="rId16" Type="http://schemas.openxmlformats.org/officeDocument/2006/relationships/hyperlink" Target="file:///C:\:x:\g\personal\tracy_gilmore_csulb_edu\ER-TdV80xZ5Hkas4KBQccr4ByqdWg1ePn7xGIi8rjTOU4w%3fe=p2ZDgU" TargetMode="External"/><Relationship Id="rId20" Type="http://schemas.openxmlformats.org/officeDocument/2006/relationships/hyperlink" Target="file:///C:\:x:\g\personal\tracy_gilmore_csulb_edu\EbWXCCpWH9pBsU91vgh4fiEBZ4CQIP_jGvDTeBHhKM3BWA%3fe=5Ek5og" TargetMode="External"/><Relationship Id="rId1" Type="http://schemas.openxmlformats.org/officeDocument/2006/relationships/hyperlink" Target="file:///C:\:x:\g\personal\tracy_gilmore_csulb_edu\EfUP599icZBIn6K2TIDxo2sBc0lP4OCZyFsQySB5pJP-pg%3fe=DebTel" TargetMode="External"/><Relationship Id="rId6" Type="http://schemas.openxmlformats.org/officeDocument/2006/relationships/hyperlink" Target="file:///C:\:x:\g\personal\tracy_gilmore_csulb_edu\EaaQTzXUJsdPlEfR2qKbKtIB6KUmUAioHyo_vkvtlNlzfg%3fe=cuXCsD" TargetMode="External"/><Relationship Id="rId11" Type="http://schemas.openxmlformats.org/officeDocument/2006/relationships/hyperlink" Target="file:///C:\:x:\g\personal\tracy_gilmore_csulb_edu\Eddz7ee1h1pIjwmM-h1MLCcButdpE8mzph5sI1f8_b-5EA%3fe=8b3Inf" TargetMode="External"/><Relationship Id="rId24" Type="http://schemas.openxmlformats.org/officeDocument/2006/relationships/hyperlink" Target="file:///C:\:x:\g\personal\tracy_gilmore_csulb_edu\EfcBs5Nt9yFDumh-2Hqq6CcBLmy7ipGaLJRth3D9aPGkCQ%3fe=jTqbho" TargetMode="External"/><Relationship Id="rId5" Type="http://schemas.openxmlformats.org/officeDocument/2006/relationships/hyperlink" Target="file:///C:\:x:\g\personal\tracy_gilmore_csulb_edu\EUY6fKBRxs9Fn9i6OhjDK0sBn3gk4ItlzU0YXqMhrcYIlA%3fe=c8LuoR" TargetMode="External"/><Relationship Id="rId15" Type="http://schemas.openxmlformats.org/officeDocument/2006/relationships/hyperlink" Target="file:///C:\:x:\g\personal\tracy_gilmore_csulb_edu\ESisrf6SbOZOoUAE6AChMwsBTE3RqpdU8n6bUNaLZMxuPg%3fe=gUHrAU" TargetMode="External"/><Relationship Id="rId23" Type="http://schemas.openxmlformats.org/officeDocument/2006/relationships/hyperlink" Target="file:///C:\:x:\g\personal\tracy_gilmore_csulb_edu\EWUSn8jfbAhBjnay0IC-dzYBzf8ecTCmWbyLCFArvWDzaQ%3fe=t2Hpsj" TargetMode="External"/><Relationship Id="rId10" Type="http://schemas.openxmlformats.org/officeDocument/2006/relationships/hyperlink" Target="file:///C:\:x:\g\personal\tracy_gilmore_csulb_edu\EaVSAQ6z4rFMjiJKafZ0GikB_ACOzFq7KufgCWAH2wlxZA%3fe=Z7SSJY" TargetMode="External"/><Relationship Id="rId19" Type="http://schemas.openxmlformats.org/officeDocument/2006/relationships/hyperlink" Target="file:///C:\:x:\g\personal\tracy_gilmore_csulb_edu\EYknZT7UnZRBrcrogxTGvPABe1muzvvPwsKt57WDIkOCmg%3fe=nP9lH3" TargetMode="External"/><Relationship Id="rId4" Type="http://schemas.openxmlformats.org/officeDocument/2006/relationships/hyperlink" Target="file:///C:\:x:\g\personal\tracy_gilmore_csulb_edu\Ec4cohBFtFZAmE2PeNWOOnIBLlL9YOU3371bc7wGUn5P-w%3fe=5Q1jE2" TargetMode="External"/><Relationship Id="rId9" Type="http://schemas.openxmlformats.org/officeDocument/2006/relationships/hyperlink" Target="file:///C:\:x:\g\personal\tracy_gilmore_csulb_edu\EdkigQu6mpxArui4N5rKvhgBJSML8OOzIcrveZ7xfzpPfg%3fe=NjuLPv" TargetMode="External"/><Relationship Id="rId14" Type="http://schemas.openxmlformats.org/officeDocument/2006/relationships/hyperlink" Target="file:///C:\:x:\g\personal\tracy_gilmore_csulb_edu\EeFW3TTKlkJIr-BqncuuvwABL5bybWj9dPvyg-MgNQ8kJQ%3fe=mdRzla" TargetMode="External"/><Relationship Id="rId22" Type="http://schemas.openxmlformats.org/officeDocument/2006/relationships/hyperlink" Target="file:///C:\:x:\g\personal\tracy_gilmore_csulb_edu\EcJaMyfTQtVKkd-zU9LuvbUBZDm2wteYkX5TWgGC1IUmwQ%3fe=hmbwt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2" zoomScale="175" zoomScaleNormal="175" zoomScalePageLayoutView="175" workbookViewId="0">
      <selection activeCell="A4" sqref="A4"/>
    </sheetView>
  </sheetViews>
  <sheetFormatPr defaultColWidth="8.85546875" defaultRowHeight="39.75" customHeight="1" x14ac:dyDescent="0.25"/>
  <cols>
    <col min="1" max="1" width="40.5703125" style="1" customWidth="1"/>
    <col min="2" max="2" width="12.28515625" style="8" customWidth="1"/>
    <col min="3" max="3" width="11.5703125" style="8" customWidth="1"/>
    <col min="4" max="4" width="10.85546875" style="9" customWidth="1"/>
    <col min="5" max="5" width="9.85546875" style="9" customWidth="1"/>
    <col min="6" max="6" width="9" style="9" customWidth="1"/>
    <col min="7" max="7" width="86.7109375" style="13" customWidth="1"/>
    <col min="8" max="9" width="8.85546875" style="10"/>
    <col min="10" max="10" width="9.85546875" style="10" bestFit="1" customWidth="1"/>
    <col min="11" max="16384" width="8.85546875" style="10"/>
  </cols>
  <sheetData>
    <row r="1" spans="1:14" ht="60" customHeight="1" x14ac:dyDescent="0.25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50" t="s">
        <v>6</v>
      </c>
    </row>
    <row r="2" spans="1:14" ht="30" customHeight="1" x14ac:dyDescent="0.25">
      <c r="A2" s="63" t="s">
        <v>7</v>
      </c>
      <c r="B2" s="64">
        <v>15</v>
      </c>
      <c r="C2" s="65">
        <v>922144</v>
      </c>
      <c r="D2" s="66">
        <v>63673</v>
      </c>
      <c r="E2" s="67">
        <v>7.0000000000000007E-2</v>
      </c>
      <c r="F2" s="67">
        <v>0.08</v>
      </c>
      <c r="G2" s="73"/>
    </row>
    <row r="3" spans="1:14" ht="30" customHeight="1" x14ac:dyDescent="0.25">
      <c r="A3" s="58" t="s">
        <v>8</v>
      </c>
      <c r="B3" s="59">
        <v>16</v>
      </c>
      <c r="C3" s="60">
        <v>160144</v>
      </c>
      <c r="D3" s="61">
        <v>297509</v>
      </c>
      <c r="E3" s="62">
        <v>1.88</v>
      </c>
      <c r="F3" s="62">
        <v>1.78</v>
      </c>
      <c r="G3" s="74" t="s">
        <v>9</v>
      </c>
    </row>
    <row r="4" spans="1:14" s="11" customFormat="1" ht="30" customHeight="1" x14ac:dyDescent="0.25">
      <c r="A4" s="49" t="s">
        <v>10</v>
      </c>
      <c r="B4" s="14">
        <v>20</v>
      </c>
      <c r="C4" s="53">
        <v>3546000</v>
      </c>
      <c r="D4" s="15">
        <v>985016</v>
      </c>
      <c r="E4" s="16">
        <v>0.28000000000000003</v>
      </c>
      <c r="F4" s="16">
        <v>0.28000000000000003</v>
      </c>
      <c r="G4" s="75" t="s">
        <v>11</v>
      </c>
      <c r="H4" s="10"/>
      <c r="I4" s="10"/>
      <c r="J4" s="10"/>
      <c r="K4" s="10"/>
      <c r="L4" s="10"/>
      <c r="M4" s="10"/>
      <c r="N4" s="10"/>
    </row>
    <row r="5" spans="1:14" ht="30" customHeight="1" x14ac:dyDescent="0.25">
      <c r="A5" s="41" t="s">
        <v>12</v>
      </c>
      <c r="B5" s="27">
        <v>3</v>
      </c>
      <c r="C5" s="52">
        <v>19322</v>
      </c>
      <c r="D5" s="28">
        <v>16695</v>
      </c>
      <c r="E5" s="29">
        <v>0.86</v>
      </c>
      <c r="F5" s="29">
        <v>1.27</v>
      </c>
      <c r="G5" s="51" t="s">
        <v>13</v>
      </c>
    </row>
    <row r="6" spans="1:14" ht="30" customHeight="1" x14ac:dyDescent="0.25">
      <c r="A6" s="42" t="s">
        <v>14</v>
      </c>
      <c r="B6" s="14">
        <v>14</v>
      </c>
      <c r="C6" s="53">
        <v>3489573</v>
      </c>
      <c r="D6" s="15">
        <v>285854</v>
      </c>
      <c r="E6" s="16">
        <v>0.08</v>
      </c>
      <c r="F6" s="16">
        <v>0.08</v>
      </c>
      <c r="G6" s="75" t="s">
        <v>15</v>
      </c>
    </row>
    <row r="7" spans="1:14" ht="30" customHeight="1" x14ac:dyDescent="0.25">
      <c r="A7" s="45" t="s">
        <v>16</v>
      </c>
      <c r="B7" s="27">
        <v>12</v>
      </c>
      <c r="C7" s="52">
        <v>17449</v>
      </c>
      <c r="D7" s="28">
        <v>271801</v>
      </c>
      <c r="E7" s="40"/>
      <c r="F7" s="40"/>
      <c r="G7" s="51" t="s">
        <v>17</v>
      </c>
    </row>
    <row r="8" spans="1:14" ht="30" customHeight="1" x14ac:dyDescent="0.25">
      <c r="A8" s="42" t="s">
        <v>18</v>
      </c>
      <c r="B8" s="14">
        <v>20</v>
      </c>
      <c r="C8" s="54">
        <v>454203</v>
      </c>
      <c r="D8" s="19">
        <v>99932</v>
      </c>
      <c r="E8" s="20">
        <v>0.22</v>
      </c>
      <c r="F8" s="20">
        <v>0.24</v>
      </c>
      <c r="G8" s="75" t="s">
        <v>19</v>
      </c>
    </row>
    <row r="9" spans="1:14" ht="30" customHeight="1" x14ac:dyDescent="0.25">
      <c r="A9" s="41" t="s">
        <v>20</v>
      </c>
      <c r="B9" s="27">
        <v>15</v>
      </c>
      <c r="C9" s="52">
        <v>259054</v>
      </c>
      <c r="D9" s="28">
        <v>108027</v>
      </c>
      <c r="E9" s="29">
        <v>0.42</v>
      </c>
      <c r="F9" s="29">
        <v>0.47</v>
      </c>
      <c r="G9" s="51"/>
    </row>
    <row r="10" spans="1:14" ht="30" customHeight="1" x14ac:dyDescent="0.25">
      <c r="A10" s="42" t="s">
        <v>21</v>
      </c>
      <c r="B10" s="14">
        <v>3</v>
      </c>
      <c r="C10" s="53">
        <v>107791</v>
      </c>
      <c r="D10" s="15">
        <v>26065</v>
      </c>
      <c r="E10" s="16">
        <v>0.33</v>
      </c>
      <c r="F10" s="16">
        <v>0.28999999999999998</v>
      </c>
      <c r="G10" s="75"/>
    </row>
    <row r="11" spans="1:14" ht="30" customHeight="1" x14ac:dyDescent="0.25">
      <c r="A11" s="43" t="s">
        <v>22</v>
      </c>
      <c r="B11" s="32">
        <v>8</v>
      </c>
      <c r="C11" s="55">
        <v>295513</v>
      </c>
      <c r="D11" s="33">
        <v>122018</v>
      </c>
      <c r="E11" s="34">
        <v>0.41</v>
      </c>
      <c r="F11" s="35">
        <v>0.48</v>
      </c>
      <c r="G11" s="76" t="s">
        <v>23</v>
      </c>
      <c r="H11" s="11"/>
      <c r="I11" s="11"/>
      <c r="J11" s="11"/>
      <c r="K11" s="11"/>
      <c r="L11" s="11"/>
      <c r="M11" s="11"/>
      <c r="N11" s="11"/>
    </row>
    <row r="12" spans="1:14" ht="30" customHeight="1" x14ac:dyDescent="0.25">
      <c r="A12" s="37" t="s">
        <v>24</v>
      </c>
      <c r="B12" s="17">
        <v>11</v>
      </c>
      <c r="C12" s="56">
        <v>109582</v>
      </c>
      <c r="D12" s="18">
        <v>27315</v>
      </c>
      <c r="E12" s="23">
        <v>0.25</v>
      </c>
      <c r="F12" s="24">
        <v>0.27</v>
      </c>
      <c r="G12" s="77" t="s">
        <v>25</v>
      </c>
      <c r="H12" s="11"/>
      <c r="I12" s="11"/>
      <c r="J12" s="11"/>
      <c r="K12" s="11"/>
      <c r="L12" s="11"/>
      <c r="M12" s="11"/>
      <c r="N12" s="11"/>
    </row>
    <row r="13" spans="1:14" ht="30" customHeight="1" x14ac:dyDescent="0.25">
      <c r="A13" s="45" t="s">
        <v>26</v>
      </c>
      <c r="B13" s="27">
        <v>9</v>
      </c>
      <c r="C13" s="52">
        <v>111963</v>
      </c>
      <c r="D13" s="28">
        <v>27315</v>
      </c>
      <c r="E13" s="29">
        <v>0.24</v>
      </c>
      <c r="F13" s="29">
        <v>0.28000000000000003</v>
      </c>
      <c r="G13" s="51" t="s">
        <v>27</v>
      </c>
      <c r="H13" s="11"/>
      <c r="I13" s="11"/>
      <c r="J13" s="11"/>
      <c r="K13" s="11"/>
      <c r="L13" s="11"/>
      <c r="M13" s="11"/>
      <c r="N13" s="11"/>
    </row>
    <row r="14" spans="1:14" ht="30" customHeight="1" x14ac:dyDescent="0.25">
      <c r="A14" s="46" t="s">
        <v>28</v>
      </c>
      <c r="B14" s="21">
        <v>16</v>
      </c>
      <c r="C14" s="57">
        <v>479865</v>
      </c>
      <c r="D14" s="22">
        <v>141440</v>
      </c>
      <c r="E14" s="25">
        <v>0.28999999999999998</v>
      </c>
      <c r="F14" s="25">
        <v>0.33</v>
      </c>
      <c r="G14" s="75" t="s">
        <v>29</v>
      </c>
      <c r="H14" s="11"/>
      <c r="I14" s="11"/>
      <c r="J14" s="11"/>
      <c r="K14" s="11"/>
      <c r="L14" s="11"/>
      <c r="M14" s="11"/>
      <c r="N14" s="11"/>
    </row>
    <row r="15" spans="1:14" ht="30" customHeight="1" x14ac:dyDescent="0.25">
      <c r="A15" s="45" t="s">
        <v>30</v>
      </c>
      <c r="B15" s="27">
        <v>5</v>
      </c>
      <c r="C15" s="52">
        <v>33123</v>
      </c>
      <c r="D15" s="28">
        <v>37138</v>
      </c>
      <c r="E15" s="29">
        <v>1.1200000000000001</v>
      </c>
      <c r="F15" s="29">
        <v>1.72</v>
      </c>
      <c r="G15" s="51"/>
    </row>
    <row r="16" spans="1:14" ht="30" customHeight="1" x14ac:dyDescent="0.25">
      <c r="A16" s="46" t="s">
        <v>31</v>
      </c>
      <c r="B16" s="14">
        <v>24</v>
      </c>
      <c r="C16" s="53">
        <v>784861</v>
      </c>
      <c r="D16" s="15">
        <v>720775</v>
      </c>
      <c r="E16" s="16">
        <v>0.92</v>
      </c>
      <c r="F16" s="16">
        <v>0.95</v>
      </c>
      <c r="G16" s="75" t="s">
        <v>32</v>
      </c>
    </row>
    <row r="17" spans="1:14" ht="30" customHeight="1" x14ac:dyDescent="0.25">
      <c r="A17" s="47" t="s">
        <v>33</v>
      </c>
      <c r="B17" s="27">
        <v>9</v>
      </c>
      <c r="C17" s="52">
        <v>45922</v>
      </c>
      <c r="D17" s="28">
        <v>153092</v>
      </c>
      <c r="E17" s="29">
        <v>3.33</v>
      </c>
      <c r="F17" s="29">
        <v>5.16</v>
      </c>
      <c r="G17" s="51" t="s">
        <v>34</v>
      </c>
    </row>
    <row r="18" spans="1:14" s="11" customFormat="1" ht="30" customHeight="1" x14ac:dyDescent="0.25">
      <c r="A18" s="46" t="s">
        <v>35</v>
      </c>
      <c r="B18" s="14">
        <v>14</v>
      </c>
      <c r="C18" s="53">
        <v>52789</v>
      </c>
      <c r="D18" s="15">
        <v>189734</v>
      </c>
      <c r="E18" s="16">
        <v>3.59</v>
      </c>
      <c r="F18" s="16">
        <v>5.09</v>
      </c>
      <c r="G18" s="75" t="s">
        <v>36</v>
      </c>
      <c r="H18" s="10"/>
      <c r="I18" s="10"/>
      <c r="J18" s="10"/>
      <c r="K18" s="10"/>
      <c r="L18" s="10"/>
      <c r="M18" s="10"/>
      <c r="N18" s="10"/>
    </row>
    <row r="19" spans="1:14" s="11" customFormat="1" ht="30" customHeight="1" x14ac:dyDescent="0.25">
      <c r="A19" s="48" t="s">
        <v>37</v>
      </c>
      <c r="B19" s="27">
        <v>16</v>
      </c>
      <c r="C19" s="36">
        <v>1811186</v>
      </c>
      <c r="D19" s="28">
        <f>86097+86398</f>
        <v>172495</v>
      </c>
      <c r="E19" s="29">
        <v>0.17</v>
      </c>
      <c r="F19" s="29">
        <v>0.42</v>
      </c>
      <c r="G19" s="51" t="s">
        <v>38</v>
      </c>
      <c r="H19" s="10"/>
      <c r="I19" s="10"/>
      <c r="J19" s="10"/>
      <c r="K19" s="10"/>
      <c r="L19" s="10"/>
      <c r="M19" s="10"/>
      <c r="N19" s="10"/>
    </row>
    <row r="20" spans="1:14" s="11" customFormat="1" ht="30" customHeight="1" x14ac:dyDescent="0.25">
      <c r="A20" s="46" t="s">
        <v>39</v>
      </c>
      <c r="B20" s="14">
        <v>2</v>
      </c>
      <c r="C20" s="54">
        <v>101729</v>
      </c>
      <c r="D20" s="26">
        <v>61921</v>
      </c>
      <c r="E20" s="20">
        <v>0.61</v>
      </c>
      <c r="F20" s="20">
        <v>0.72</v>
      </c>
      <c r="G20" s="75"/>
      <c r="H20" s="10"/>
      <c r="I20" s="10"/>
      <c r="J20" s="10"/>
      <c r="K20" s="10"/>
      <c r="L20" s="10"/>
      <c r="M20" s="10"/>
      <c r="N20" s="10"/>
    </row>
    <row r="21" spans="1:14" ht="30" customHeight="1" x14ac:dyDescent="0.25">
      <c r="A21" s="45" t="s">
        <v>40</v>
      </c>
      <c r="B21" s="27">
        <v>13</v>
      </c>
      <c r="C21" s="52">
        <v>239586</v>
      </c>
      <c r="D21" s="28">
        <v>360068</v>
      </c>
      <c r="E21" s="29">
        <v>1.5</v>
      </c>
      <c r="F21" s="29">
        <v>1.67</v>
      </c>
      <c r="G21" s="51" t="s">
        <v>41</v>
      </c>
    </row>
    <row r="22" spans="1:14" ht="30" customHeight="1" x14ac:dyDescent="0.25">
      <c r="A22" s="46" t="s">
        <v>42</v>
      </c>
      <c r="B22" s="14">
        <v>15</v>
      </c>
      <c r="C22" s="54">
        <f>862551+63990</f>
        <v>926541</v>
      </c>
      <c r="D22" s="19">
        <v>330850</v>
      </c>
      <c r="E22" s="20">
        <f>D22/C22</f>
        <v>0.35708079836726059</v>
      </c>
      <c r="F22" s="20">
        <v>0.37</v>
      </c>
      <c r="G22" s="78" t="s">
        <v>43</v>
      </c>
      <c r="J22" s="12"/>
    </row>
    <row r="23" spans="1:14" ht="30" customHeight="1" x14ac:dyDescent="0.25">
      <c r="A23" s="45" t="s">
        <v>44</v>
      </c>
      <c r="B23" s="27">
        <v>19</v>
      </c>
      <c r="C23" s="52">
        <f>5552517+91337</f>
        <v>5643854</v>
      </c>
      <c r="D23" s="38">
        <f>AVERAGE((320296+7566),(309533+29251),(320326+18363))</f>
        <v>335111.66666666669</v>
      </c>
      <c r="E23" s="39">
        <f>D23/C23</f>
        <v>5.9376388309596011E-2</v>
      </c>
      <c r="F23" s="39">
        <v>0.05</v>
      </c>
      <c r="G23" s="79" t="s">
        <v>45</v>
      </c>
    </row>
    <row r="24" spans="1:14" ht="30" customHeight="1" x14ac:dyDescent="0.25">
      <c r="A24" s="46" t="s">
        <v>46</v>
      </c>
      <c r="B24" s="14">
        <v>15</v>
      </c>
      <c r="C24" s="53">
        <v>622456</v>
      </c>
      <c r="D24" s="15">
        <v>208007</v>
      </c>
      <c r="E24" s="16">
        <v>0.33</v>
      </c>
      <c r="F24" s="16">
        <v>0.4</v>
      </c>
      <c r="G24" s="75" t="s">
        <v>47</v>
      </c>
    </row>
    <row r="25" spans="1:14" s="11" customFormat="1" ht="30" customHeight="1" x14ac:dyDescent="0.25">
      <c r="A25" s="44" t="s">
        <v>48</v>
      </c>
      <c r="B25" s="27">
        <v>1</v>
      </c>
      <c r="C25" s="52"/>
      <c r="D25" s="28"/>
      <c r="E25" s="29"/>
      <c r="F25" s="29"/>
      <c r="G25" s="51" t="s">
        <v>49</v>
      </c>
      <c r="H25" s="10"/>
      <c r="I25" s="10"/>
      <c r="J25" s="10"/>
      <c r="K25" s="10"/>
      <c r="L25" s="10"/>
      <c r="M25" s="10"/>
      <c r="N25" s="10"/>
    </row>
    <row r="26" spans="1:14" ht="30" customHeight="1" x14ac:dyDescent="0.25">
      <c r="A26" s="46" t="s">
        <v>50</v>
      </c>
      <c r="B26" s="21">
        <v>15</v>
      </c>
      <c r="C26" s="57">
        <v>529876</v>
      </c>
      <c r="D26" s="22">
        <v>110553</v>
      </c>
      <c r="E26" s="25">
        <v>0.21</v>
      </c>
      <c r="F26" s="25">
        <v>0.22</v>
      </c>
      <c r="G26" s="75" t="s">
        <v>51</v>
      </c>
      <c r="H26" s="11"/>
      <c r="I26" s="11"/>
      <c r="J26" s="11"/>
    </row>
    <row r="27" spans="1:14" ht="30" customHeight="1" x14ac:dyDescent="0.25">
      <c r="A27" s="68" t="s">
        <v>52</v>
      </c>
      <c r="B27" s="69">
        <v>3</v>
      </c>
      <c r="C27" s="70">
        <v>398570</v>
      </c>
      <c r="D27" s="71">
        <v>303258</v>
      </c>
      <c r="E27" s="72">
        <v>0.76</v>
      </c>
      <c r="F27" s="72">
        <v>0.95</v>
      </c>
      <c r="G27" s="80"/>
    </row>
    <row r="28" spans="1:14" ht="20.25" customHeight="1" x14ac:dyDescent="0.25">
      <c r="A28" s="2"/>
      <c r="E28" s="8"/>
    </row>
  </sheetData>
  <sortState xmlns:xlrd2="http://schemas.microsoft.com/office/spreadsheetml/2017/richdata2" ref="A2:N27">
    <sortCondition ref="A2:A27"/>
  </sortState>
  <hyperlinks>
    <hyperlink ref="A6" r:id="rId1" display="America History &amp; Life/Historical Abs." xr:uid="{00000000-0004-0000-0000-000000000000}"/>
    <hyperlink ref="A22" r:id="rId2" xr:uid="{00000000-0004-0000-0000-000001000000}"/>
    <hyperlink ref="A23" r:id="rId3" xr:uid="{00000000-0004-0000-0000-000002000000}"/>
    <hyperlink ref="A8" r:id="rId4" xr:uid="{00000000-0004-0000-0000-000003000000}"/>
    <hyperlink ref="A3" r:id="rId5" xr:uid="{00000000-0004-0000-0000-000004000000}"/>
    <hyperlink ref="A2" r:id="rId6" xr:uid="{00000000-0004-0000-0000-000005000000}"/>
    <hyperlink ref="A5" r:id="rId7" xr:uid="{00000000-0004-0000-0000-000006000000}"/>
    <hyperlink ref="A21" r:id="rId8" xr:uid="{00000000-0004-0000-0000-000007000000}"/>
    <hyperlink ref="A20" r:id="rId9" xr:uid="{00000000-0004-0000-0000-000008000000}"/>
    <hyperlink ref="A27" r:id="rId10" xr:uid="{00000000-0004-0000-0000-000009000000}"/>
    <hyperlink ref="A18" r:id="rId11" xr:uid="{00000000-0004-0000-0000-00000A000000}"/>
    <hyperlink ref="A16" r:id="rId12" xr:uid="{00000000-0004-0000-0000-00000B000000}"/>
    <hyperlink ref="A14" r:id="rId13" xr:uid="{00000000-0004-0000-0000-00000C000000}"/>
    <hyperlink ref="A13" r:id="rId14" xr:uid="{00000000-0004-0000-0000-00000D000000}"/>
    <hyperlink ref="A7" r:id="rId15" xr:uid="{00000000-0004-0000-0000-00000E000000}"/>
    <hyperlink ref="A9" r:id="rId16" xr:uid="{00000000-0004-0000-0000-00000F000000}"/>
    <hyperlink ref="A10" r:id="rId17" xr:uid="{00000000-0004-0000-0000-000010000000}"/>
    <hyperlink ref="A12" r:id="rId18" xr:uid="{00000000-0004-0000-0000-000011000000}"/>
    <hyperlink ref="A11" r:id="rId19" xr:uid="{00000000-0004-0000-0000-000012000000}"/>
    <hyperlink ref="A15" r:id="rId20" xr:uid="{00000000-0004-0000-0000-000013000000}"/>
    <hyperlink ref="A17" r:id="rId21" xr:uid="{00000000-0004-0000-0000-000014000000}"/>
    <hyperlink ref="A19" r:id="rId22" xr:uid="{00000000-0004-0000-0000-000015000000}"/>
    <hyperlink ref="A24" r:id="rId23" xr:uid="{00000000-0004-0000-0000-000016000000}"/>
    <hyperlink ref="A26" r:id="rId24" xr:uid="{00000000-0004-0000-0000-000017000000}"/>
    <hyperlink ref="A4" r:id="rId25" xr:uid="{00000000-0004-0000-0000-000018000000}"/>
  </hyperlinks>
  <pageMargins left="0.7" right="0.7" top="0.5" bottom="0.5" header="0.3" footer="0.3"/>
  <pageSetup scale="66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5"/>
  <sheetViews>
    <sheetView topLeftCell="B3" workbookViewId="0">
      <selection activeCell="D13" sqref="D13"/>
    </sheetView>
  </sheetViews>
  <sheetFormatPr defaultColWidth="8.85546875" defaultRowHeight="15" x14ac:dyDescent="0.25"/>
  <cols>
    <col min="1" max="1" width="20.140625" customWidth="1"/>
    <col min="2" max="2" width="11.140625" bestFit="1" customWidth="1"/>
    <col min="3" max="4" width="13.85546875" customWidth="1"/>
    <col min="7" max="7" width="17.42578125" customWidth="1"/>
  </cols>
  <sheetData>
    <row r="2" spans="1:4" x14ac:dyDescent="0.25">
      <c r="A2" s="5"/>
      <c r="B2" s="3"/>
      <c r="C2" s="4"/>
      <c r="D2" s="6"/>
    </row>
    <row r="3" spans="1:4" x14ac:dyDescent="0.25">
      <c r="B3" s="3"/>
      <c r="C3" s="4"/>
      <c r="D3" s="6"/>
    </row>
    <row r="4" spans="1:4" x14ac:dyDescent="0.25">
      <c r="B4" s="3"/>
      <c r="C4" s="4"/>
      <c r="D4" s="6"/>
    </row>
    <row r="5" spans="1:4" x14ac:dyDescent="0.25">
      <c r="B5" s="3"/>
      <c r="C5" s="4"/>
      <c r="D5" s="6"/>
    </row>
    <row r="6" spans="1:4" x14ac:dyDescent="0.25">
      <c r="B6" s="3"/>
      <c r="C6" s="4"/>
      <c r="D6" s="6"/>
    </row>
    <row r="7" spans="1:4" x14ac:dyDescent="0.25">
      <c r="B7" s="3"/>
      <c r="C7" s="4"/>
      <c r="D7" s="6"/>
    </row>
    <row r="8" spans="1:4" x14ac:dyDescent="0.25">
      <c r="B8" s="3"/>
      <c r="C8" s="4"/>
      <c r="D8" s="6"/>
    </row>
    <row r="9" spans="1:4" x14ac:dyDescent="0.25">
      <c r="B9" s="3"/>
      <c r="C9" s="4"/>
      <c r="D9" s="6"/>
    </row>
    <row r="10" spans="1:4" x14ac:dyDescent="0.25">
      <c r="B10" s="3"/>
      <c r="C10" s="4"/>
      <c r="D10" s="6"/>
    </row>
    <row r="11" spans="1:4" x14ac:dyDescent="0.25">
      <c r="B11" s="3"/>
      <c r="C11" s="4"/>
      <c r="D11" s="6"/>
    </row>
    <row r="12" spans="1:4" x14ac:dyDescent="0.25">
      <c r="B12" s="3"/>
      <c r="C12" s="4"/>
      <c r="D12" s="6"/>
    </row>
    <row r="13" spans="1:4" x14ac:dyDescent="0.25">
      <c r="B13" s="3"/>
      <c r="C13" s="4"/>
      <c r="D13" s="6"/>
    </row>
    <row r="14" spans="1:4" x14ac:dyDescent="0.25">
      <c r="B14" s="3"/>
      <c r="C14" s="4"/>
      <c r="D14" s="6"/>
    </row>
    <row r="15" spans="1:4" x14ac:dyDescent="0.25">
      <c r="B15" s="3"/>
      <c r="C15" s="4"/>
      <c r="D15" s="6"/>
    </row>
    <row r="16" spans="1:4" x14ac:dyDescent="0.25">
      <c r="B16" s="3"/>
      <c r="C16" s="4"/>
      <c r="D16" s="6"/>
    </row>
    <row r="17" spans="2:4" x14ac:dyDescent="0.25">
      <c r="B17" s="3"/>
      <c r="C17" s="4"/>
      <c r="D17" s="6"/>
    </row>
    <row r="18" spans="2:4" x14ac:dyDescent="0.25">
      <c r="B18" s="3"/>
      <c r="C18" s="4"/>
      <c r="D18" s="6"/>
    </row>
    <row r="19" spans="2:4" x14ac:dyDescent="0.25">
      <c r="B19" s="3"/>
      <c r="C19" s="4"/>
      <c r="D19" s="6"/>
    </row>
    <row r="20" spans="2:4" x14ac:dyDescent="0.25">
      <c r="B20" s="3"/>
      <c r="C20" s="4"/>
      <c r="D20" s="6"/>
    </row>
    <row r="21" spans="2:4" x14ac:dyDescent="0.25">
      <c r="B21" s="3"/>
      <c r="C21" s="4"/>
      <c r="D21" s="6"/>
    </row>
    <row r="22" spans="2:4" x14ac:dyDescent="0.25">
      <c r="B22" s="3"/>
      <c r="C22" s="4"/>
      <c r="D22" s="6"/>
    </row>
    <row r="23" spans="2:4" x14ac:dyDescent="0.25">
      <c r="B23" s="3"/>
      <c r="C23" s="4"/>
      <c r="D23" s="6"/>
    </row>
    <row r="24" spans="2:4" x14ac:dyDescent="0.25">
      <c r="B24" s="3"/>
      <c r="C24" s="4"/>
      <c r="D24" s="6"/>
    </row>
    <row r="25" spans="2:4" x14ac:dyDescent="0.25">
      <c r="B25" s="3"/>
      <c r="C25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C8617ED168B469953D750A3FAEDBD" ma:contentTypeVersion="13" ma:contentTypeDescription="Create a new document." ma:contentTypeScope="" ma:versionID="281511f0df6f0d4a30b11fa14a5b43a4">
  <xsd:schema xmlns:xsd="http://www.w3.org/2001/XMLSchema" xmlns:xs="http://www.w3.org/2001/XMLSchema" xmlns:p="http://schemas.microsoft.com/office/2006/metadata/properties" xmlns:ns3="ac65fce3-632c-4197-8d82-5eba0372394d" xmlns:ns4="f607ccd8-04c4-4408-a243-3f1953924061" targetNamespace="http://schemas.microsoft.com/office/2006/metadata/properties" ma:root="true" ma:fieldsID="89f2f5f35d18e18fc2d173c6fbf69f38" ns3:_="" ns4:_="">
    <xsd:import namespace="ac65fce3-632c-4197-8d82-5eba0372394d"/>
    <xsd:import namespace="f607ccd8-04c4-4408-a243-3f19539240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5fce3-632c-4197-8d82-5eba03723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7ccd8-04c4-4408-a243-3f19539240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66CC3A-82B5-451B-AA0C-24E9B8099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65fce3-632c-4197-8d82-5eba0372394d"/>
    <ds:schemaRef ds:uri="f607ccd8-04c4-4408-a243-3f19539240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5049C-565B-4C72-B94B-F0FF0431C8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84D23-1043-41BD-ABB9-89D46FE87C6F}">
  <ds:schemaRefs>
    <ds:schemaRef ds:uri="http://purl.org/dc/dcmitype/"/>
    <ds:schemaRef ds:uri="http://schemas.microsoft.com/office/2006/metadata/properties"/>
    <ds:schemaRef ds:uri="http://purl.org/dc/terms/"/>
    <ds:schemaRef ds:uri="f607ccd8-04c4-4408-a243-3f1953924061"/>
    <ds:schemaRef ds:uri="ac65fce3-632c-4197-8d82-5eba0372394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Sheet1!_ftnref1</vt:lpstr>
      <vt:lpstr>Sheet1!OLE_LINK1</vt:lpstr>
    </vt:vector>
  </TitlesOfParts>
  <Manager/>
  <Company>CSU Long Beach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Perruso</dc:creator>
  <cp:keywords/>
  <dc:description/>
  <cp:lastModifiedBy>Van Hoeck, Michele</cp:lastModifiedBy>
  <cp:revision/>
  <dcterms:created xsi:type="dcterms:W3CDTF">2019-08-26T23:19:42Z</dcterms:created>
  <dcterms:modified xsi:type="dcterms:W3CDTF">2019-12-04T00:09:02Z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0x010100755C8617ED168B469953D750A3FAEDBD</vt:lpwstr>
  </property>
</Properties>
</file>